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<sst xmlns="http://schemas.openxmlformats.org/spreadsheetml/2006/main" count="66" uniqueCount="43">
  <si>
    <t>Gross invested</t>
  </si>
  <si>
    <t>Gross Distributions</t>
  </si>
  <si>
    <t>Net Invested</t>
  </si>
  <si>
    <t>Val'n</t>
  </si>
  <si>
    <t>since inception</t>
  </si>
  <si>
    <t>Capital</t>
  </si>
  <si>
    <t>£000</t>
  </si>
  <si>
    <t>Date of initial</t>
  </si>
  <si>
    <t>commitment</t>
  </si>
  <si>
    <t xml:space="preserve">Value of initial </t>
  </si>
  <si>
    <t>IRR</t>
  </si>
  <si>
    <t>Multiple</t>
  </si>
  <si>
    <t>%</t>
  </si>
  <si>
    <t>N/A</t>
  </si>
  <si>
    <t>Capital Dynamics Europe Fund II 1999</t>
  </si>
  <si>
    <t>Capital Dynamics USA Fund II 2000</t>
  </si>
  <si>
    <t>Pantheon Europe III</t>
  </si>
  <si>
    <t>Pantheon USA V</t>
  </si>
  <si>
    <t>Harbourvest HIPEP V Partnership Fund</t>
  </si>
  <si>
    <t>Harbourvest HIPEP V Direct Fund</t>
  </si>
  <si>
    <t>Harbourvest Partners VIII (Cayman) Venture Fund</t>
  </si>
  <si>
    <t>Harbourvest Partners VIII (Cayman) Buyout Fund</t>
  </si>
  <si>
    <t>Capital Dynamics European Buyout 2005</t>
  </si>
  <si>
    <t>Capital Dynamics US Private Equity 2006</t>
  </si>
  <si>
    <t>Pantheon Europe V 'A'</t>
  </si>
  <si>
    <t>Pantheon USA VII</t>
  </si>
  <si>
    <t>Pantheon  PGSF IV Feeder</t>
  </si>
  <si>
    <t>Pantheon Europe VII</t>
  </si>
  <si>
    <t>Pantheon Asia Fund VI</t>
  </si>
  <si>
    <t>Harbourvest HIPEP VI Cayman Partnership Fund</t>
  </si>
  <si>
    <t>Harbourvest Dover Street VII Cayman Fund</t>
  </si>
  <si>
    <t>Capital Dynamics Generation VII (US)</t>
  </si>
  <si>
    <t>Harbourvest IX Cayman Buyout Fund</t>
  </si>
  <si>
    <t>Harbourvest IX Cayman Credit Opportunities</t>
  </si>
  <si>
    <t>Capital Dynamics Generation VIII Asia</t>
  </si>
  <si>
    <t>Capital Dynamics Generation VIII US Mid Market</t>
  </si>
  <si>
    <t>Pantheon Multi-Strategy Program 2014</t>
  </si>
  <si>
    <t>HIPEP VII (AIF) Partnership Fund</t>
  </si>
  <si>
    <t>Harbourvest Partners Cleantech Fund I</t>
  </si>
  <si>
    <t>Capital Dynamics - LGPS Collective Vehicle</t>
  </si>
  <si>
    <t>HarbourVest VIII Parternship AIF LP</t>
  </si>
  <si>
    <t>Capital Dynamics Generation VII (Asia)</t>
  </si>
  <si>
    <t>CARDIFF COUNCIL PRIVATE EQUITY FUNDS AS AT 31 MARCH 18</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</si>
</sst>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_-* #,##0.0_-;\-* #,##0.0_-;_-* &quot;-&quot;??_-;_-@_-"/>
    <numFmt numFmtId="166" formatCode="_-* #,##0_-;\-* #,##0_-;_-* &quot;-&quot;??_-;_-@_-"/>
    <numFmt numFmtId="167" formatCode="_ * #,##0.00_)_£_ ;_ * \(#,##0.00\)_£_ ;_ * &quot;-&quot;??_)_£_ ;_ @_ "/>
    <numFmt numFmtId="168" formatCode="_ * #,##0_)_£_ ;_ * \(#,##0\)_£_ ;_ * &quot;-&quot;??_)_£_ ;_ @_ "/>
    <numFmt numFmtId="169" formatCode="#,##0.0"/>
    <numFmt numFmtId="170" formatCode="#,##0.0000000"/>
    <numFmt numFmtId="171" formatCode="0.0000"/>
    <numFmt numFmtId="172" formatCode="0.0000000"/>
    <numFmt numFmtId="173" formatCode="0.000000"/>
    <numFmt numFmtId="174" formatCode="0.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s>
  <fonts count="43">
    <font>
      <sz val="10"/>
      <name val="Arial"/>
      <family val="0"/>
    </font>
    <font>
      <u val="single"/>
      <sz val="8"/>
      <color indexed="36"/>
      <name val="Courier"/>
      <family val="3"/>
    </font>
    <font>
      <u val="single"/>
      <sz val="8"/>
      <color indexed="12"/>
      <name val="Courier"/>
      <family val="3"/>
    </font>
    <font>
      <sz val="10"/>
      <name val="Courier"/>
      <family val="3"/>
    </font>
    <font>
      <b/>
      <sz val="9"/>
      <name val="Arial"/>
      <family val="2"/>
    </font>
    <font>
      <sz val="9"/>
      <name val="Arial"/>
      <family val="2"/>
    </font>
    <font>
      <sz val="9"/>
      <color indexed="8"/>
      <name val="Arial"/>
      <family val="2"/>
    </font>
    <font>
      <b/>
      <sz val="9"/>
      <color indexed="8"/>
      <name val="Arial"/>
      <family val="2"/>
    </font>
    <font>
      <b/>
      <u val="single"/>
      <sz val="9"/>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164"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1">
    <xf numFmtId="0" fontId="0" fillId="0" borderId="0" xfId="0" applyAlignment="1">
      <alignment/>
    </xf>
    <xf numFmtId="0" fontId="4" fillId="0" borderId="0" xfId="0" applyFont="1" applyAlignment="1">
      <alignment/>
    </xf>
    <xf numFmtId="14" fontId="6" fillId="0" borderId="0" xfId="58" applyNumberFormat="1" applyFont="1" applyFill="1" applyAlignment="1">
      <alignment horizontal="center"/>
      <protection/>
    </xf>
    <xf numFmtId="14" fontId="5" fillId="0" borderId="0" xfId="58" applyNumberFormat="1" applyFont="1" applyFill="1" applyAlignment="1">
      <alignment horizontal="center"/>
      <protection/>
    </xf>
    <xf numFmtId="0" fontId="4" fillId="33" borderId="0" xfId="0" applyFont="1" applyFill="1" applyBorder="1" applyAlignment="1">
      <alignment horizontal="center"/>
    </xf>
    <xf numFmtId="0" fontId="4" fillId="0" borderId="0" xfId="0" applyFont="1" applyAlignment="1">
      <alignment/>
    </xf>
    <xf numFmtId="0" fontId="5" fillId="33" borderId="0" xfId="0" applyFont="1" applyFill="1" applyBorder="1" applyAlignment="1">
      <alignment horizontal="center"/>
    </xf>
    <xf numFmtId="3" fontId="5" fillId="0" borderId="0" xfId="42" applyNumberFormat="1" applyFont="1" applyBorder="1" applyAlignment="1" quotePrefix="1">
      <alignment/>
    </xf>
    <xf numFmtId="3" fontId="5" fillId="0" borderId="0" xfId="42" applyNumberFormat="1" applyFont="1" applyAlignment="1">
      <alignment/>
    </xf>
    <xf numFmtId="3" fontId="5" fillId="0" borderId="0" xfId="0" applyNumberFormat="1" applyFont="1" applyBorder="1" applyAlignment="1">
      <alignment/>
    </xf>
    <xf numFmtId="3" fontId="5" fillId="0" borderId="10" xfId="0" applyNumberFormat="1" applyFont="1" applyBorder="1" applyAlignment="1">
      <alignment/>
    </xf>
    <xf numFmtId="14" fontId="5" fillId="0" borderId="0" xfId="0" applyNumberFormat="1" applyFont="1" applyFill="1" applyBorder="1" applyAlignment="1">
      <alignment horizontal="center"/>
    </xf>
    <xf numFmtId="0" fontId="4" fillId="0" borderId="0" xfId="0" applyFont="1" applyAlignment="1">
      <alignment horizontal="center"/>
    </xf>
    <xf numFmtId="0" fontId="5" fillId="0" borderId="0" xfId="0" applyFont="1" applyAlignment="1">
      <alignment/>
    </xf>
    <xf numFmtId="169" fontId="5" fillId="0" borderId="0" xfId="0" applyNumberFormat="1" applyFont="1" applyAlignment="1">
      <alignment/>
    </xf>
    <xf numFmtId="3" fontId="5" fillId="0" borderId="0" xfId="42" applyNumberFormat="1" applyFont="1" applyFill="1" applyBorder="1" applyAlignment="1" quotePrefix="1">
      <alignment/>
    </xf>
    <xf numFmtId="0" fontId="8" fillId="0" borderId="0" xfId="0" applyFont="1" applyAlignment="1">
      <alignment/>
    </xf>
    <xf numFmtId="0" fontId="5" fillId="0" borderId="0" xfId="0" applyFont="1" applyAlignment="1">
      <alignment/>
    </xf>
    <xf numFmtId="0" fontId="5" fillId="0" borderId="0" xfId="0" applyFont="1" applyFill="1" applyBorder="1" applyAlignment="1">
      <alignment/>
    </xf>
    <xf numFmtId="0" fontId="5" fillId="0" borderId="0" xfId="0" applyFont="1" applyFill="1" applyBorder="1" applyAlignment="1">
      <alignment/>
    </xf>
    <xf numFmtId="3" fontId="9" fillId="0" borderId="0" xfId="0" applyNumberFormat="1" applyFont="1" applyFill="1" applyBorder="1" applyAlignment="1">
      <alignment/>
    </xf>
    <xf numFmtId="3" fontId="7" fillId="33" borderId="0" xfId="42" applyNumberFormat="1" applyFont="1" applyFill="1" applyBorder="1" applyAlignment="1" applyProtection="1">
      <alignment horizontal="center"/>
      <protection locked="0"/>
    </xf>
    <xf numFmtId="3" fontId="7" fillId="33" borderId="0" xfId="0" applyNumberFormat="1" applyFont="1" applyFill="1" applyBorder="1" applyAlignment="1" applyProtection="1">
      <alignment horizontal="center"/>
      <protection locked="0"/>
    </xf>
    <xf numFmtId="3" fontId="7" fillId="33" borderId="0" xfId="42" applyNumberFormat="1" applyFont="1" applyFill="1" applyBorder="1" applyAlignment="1" applyProtection="1" quotePrefix="1">
      <alignment horizontal="center"/>
      <protection locked="0"/>
    </xf>
    <xf numFmtId="168" fontId="7" fillId="33" borderId="0" xfId="44" applyNumberFormat="1" applyFont="1" applyFill="1" applyBorder="1" applyAlignment="1" applyProtection="1" quotePrefix="1">
      <alignment horizontal="center"/>
      <protection locked="0"/>
    </xf>
    <xf numFmtId="0" fontId="7" fillId="0" borderId="11" xfId="0" applyFont="1" applyFill="1" applyBorder="1" applyAlignment="1" applyProtection="1">
      <alignment horizontal="left"/>
      <protection locked="0"/>
    </xf>
    <xf numFmtId="0" fontId="7" fillId="0" borderId="11" xfId="0" applyFont="1" applyBorder="1" applyAlignment="1" applyProtection="1">
      <alignment horizontal="left"/>
      <protection locked="0"/>
    </xf>
    <xf numFmtId="0" fontId="7" fillId="0" borderId="0" xfId="0" applyFont="1" applyAlignment="1">
      <alignment/>
    </xf>
    <xf numFmtId="3" fontId="5" fillId="0" borderId="0" xfId="42" applyNumberFormat="1" applyFont="1" applyFill="1" applyAlignment="1">
      <alignment/>
    </xf>
    <xf numFmtId="4" fontId="5" fillId="0" borderId="0" xfId="0" applyNumberFormat="1" applyFont="1" applyAlignment="1">
      <alignment/>
    </xf>
    <xf numFmtId="4" fontId="7" fillId="33" borderId="0" xfId="0" applyNumberFormat="1" applyFont="1" applyFill="1" applyBorder="1" applyAlignment="1" applyProtection="1">
      <alignment horizontal="center"/>
      <protection locked="0"/>
    </xf>
    <xf numFmtId="3" fontId="5" fillId="0" borderId="0" xfId="42" applyNumberFormat="1" applyFont="1" applyBorder="1" applyAlignment="1">
      <alignment/>
    </xf>
    <xf numFmtId="2" fontId="5" fillId="0" borderId="0" xfId="0" applyNumberFormat="1" applyFont="1" applyAlignment="1">
      <alignment/>
    </xf>
    <xf numFmtId="4" fontId="5" fillId="0" borderId="0" xfId="0" applyNumberFormat="1" applyFont="1" applyFill="1" applyAlignment="1">
      <alignment/>
    </xf>
    <xf numFmtId="169" fontId="5" fillId="0" borderId="0" xfId="0" applyNumberFormat="1" applyFont="1" applyFill="1" applyAlignment="1">
      <alignment horizontal="right"/>
    </xf>
    <xf numFmtId="169" fontId="5" fillId="0" borderId="0" xfId="0" applyNumberFormat="1" applyFont="1" applyFill="1" applyAlignment="1">
      <alignment/>
    </xf>
    <xf numFmtId="0" fontId="7" fillId="0" borderId="11" xfId="0" applyFont="1" applyBorder="1" applyAlignment="1">
      <alignment/>
    </xf>
    <xf numFmtId="0" fontId="7" fillId="0" borderId="0" xfId="0" applyFont="1" applyFill="1" applyBorder="1" applyAlignment="1" applyProtection="1">
      <alignment horizontal="left"/>
      <protection locked="0"/>
    </xf>
    <xf numFmtId="0" fontId="7" fillId="0" borderId="11" xfId="0" applyFont="1" applyFill="1" applyBorder="1" applyAlignment="1">
      <alignment/>
    </xf>
    <xf numFmtId="0" fontId="7" fillId="0" borderId="0" xfId="0" applyFont="1" applyFill="1" applyBorder="1" applyAlignment="1">
      <alignment/>
    </xf>
    <xf numFmtId="169" fontId="5" fillId="0" borderId="0" xfId="42" applyNumberFormat="1"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1"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D16" sqref="D16"/>
    </sheetView>
  </sheetViews>
  <sheetFormatPr defaultColWidth="9.140625" defaultRowHeight="12.75"/>
  <cols>
    <col min="1" max="1" width="44.00390625" style="13" customWidth="1"/>
    <col min="2" max="2" width="11.421875" style="13" bestFit="1" customWidth="1"/>
    <col min="3" max="3" width="12.7109375" style="17" bestFit="1" customWidth="1"/>
    <col min="4" max="4" width="13.421875" style="17" bestFit="1" customWidth="1"/>
    <col min="5" max="5" width="16.57421875" style="17" bestFit="1" customWidth="1"/>
    <col min="6" max="6" width="10.8515625" style="17" bestFit="1" customWidth="1"/>
    <col min="7" max="7" width="9.7109375" style="17" customWidth="1"/>
    <col min="8" max="8" width="9.140625" style="13" customWidth="1"/>
    <col min="9" max="9" width="9.140625" style="29" customWidth="1"/>
    <col min="10" max="10" width="9.421875" style="13" bestFit="1" customWidth="1"/>
    <col min="11" max="16384" width="9.140625" style="13" customWidth="1"/>
  </cols>
  <sheetData>
    <row r="1" spans="1:3" ht="12">
      <c r="A1" s="16" t="s">
        <v>42</v>
      </c>
      <c r="B1" s="1"/>
      <c r="C1" s="5"/>
    </row>
    <row r="2" spans="2:7" ht="12">
      <c r="B2" s="18"/>
      <c r="C2" s="19"/>
      <c r="D2" s="20"/>
      <c r="E2" s="20"/>
      <c r="F2" s="20"/>
      <c r="G2" s="20"/>
    </row>
    <row r="3" spans="2:9" ht="12">
      <c r="B3" s="4" t="s">
        <v>7</v>
      </c>
      <c r="C3" s="4" t="s">
        <v>9</v>
      </c>
      <c r="D3" s="21" t="s">
        <v>0</v>
      </c>
      <c r="E3" s="22" t="s">
        <v>1</v>
      </c>
      <c r="F3" s="22" t="s">
        <v>2</v>
      </c>
      <c r="G3" s="22" t="s">
        <v>3</v>
      </c>
      <c r="H3" s="22" t="s">
        <v>10</v>
      </c>
      <c r="I3" s="30" t="s">
        <v>11</v>
      </c>
    </row>
    <row r="4" spans="2:7" ht="12">
      <c r="B4" s="4" t="s">
        <v>8</v>
      </c>
      <c r="C4" s="4" t="s">
        <v>8</v>
      </c>
      <c r="D4" s="22" t="s">
        <v>4</v>
      </c>
      <c r="E4" s="22" t="s">
        <v>4</v>
      </c>
      <c r="F4" s="22" t="s">
        <v>5</v>
      </c>
      <c r="G4" s="22"/>
    </row>
    <row r="5" spans="2:7" ht="12">
      <c r="B5" s="4"/>
      <c r="C5" s="6"/>
      <c r="D5" s="23"/>
      <c r="E5" s="22"/>
      <c r="F5" s="22"/>
      <c r="G5" s="22"/>
    </row>
    <row r="6" spans="2:8" ht="12">
      <c r="B6" s="24"/>
      <c r="C6" s="24" t="s">
        <v>6</v>
      </c>
      <c r="D6" s="23" t="s">
        <v>6</v>
      </c>
      <c r="E6" s="23" t="s">
        <v>6</v>
      </c>
      <c r="F6" s="23" t="s">
        <v>6</v>
      </c>
      <c r="G6" s="23" t="s">
        <v>6</v>
      </c>
      <c r="H6" s="12" t="s">
        <v>12</v>
      </c>
    </row>
    <row r="7" spans="1:10" ht="12">
      <c r="A7" s="25" t="s">
        <v>14</v>
      </c>
      <c r="B7" s="2">
        <v>36381</v>
      </c>
      <c r="C7" s="15">
        <v>12500</v>
      </c>
      <c r="D7" s="8">
        <v>12501</v>
      </c>
      <c r="E7" s="9">
        <v>-19504.26538</v>
      </c>
      <c r="F7" s="8">
        <f>D7+E7</f>
        <v>-7003.265380000001</v>
      </c>
      <c r="G7" s="28">
        <v>0</v>
      </c>
      <c r="H7" s="40">
        <v>8.9</v>
      </c>
      <c r="I7" s="33">
        <v>1.48</v>
      </c>
      <c r="J7" s="32"/>
    </row>
    <row r="8" spans="1:10" ht="12">
      <c r="A8" s="25" t="s">
        <v>22</v>
      </c>
      <c r="B8" s="2">
        <v>39072</v>
      </c>
      <c r="C8" s="7">
        <v>8570</v>
      </c>
      <c r="D8" s="8">
        <v>6236</v>
      </c>
      <c r="E8" s="9">
        <v>-7377.066484543209</v>
      </c>
      <c r="F8" s="8">
        <f aca="true" t="shared" si="0" ref="F8:F34">D8+E8</f>
        <v>-1141.0664845432093</v>
      </c>
      <c r="G8" s="28">
        <v>2339</v>
      </c>
      <c r="H8" s="40">
        <v>7.6</v>
      </c>
      <c r="I8" s="33">
        <v>1.5</v>
      </c>
      <c r="J8" s="32"/>
    </row>
    <row r="9" spans="1:10" ht="12">
      <c r="A9" s="36" t="s">
        <v>39</v>
      </c>
      <c r="B9" s="11">
        <v>42355</v>
      </c>
      <c r="C9" s="31">
        <v>10000</v>
      </c>
      <c r="D9" s="8">
        <v>3929.38784</v>
      </c>
      <c r="E9" s="9">
        <v>0</v>
      </c>
      <c r="F9" s="8">
        <f t="shared" si="0"/>
        <v>3929.38784</v>
      </c>
      <c r="G9" s="28">
        <v>4165</v>
      </c>
      <c r="H9" s="34">
        <v>7.5</v>
      </c>
      <c r="I9" s="33">
        <v>1.08</v>
      </c>
      <c r="J9" s="32"/>
    </row>
    <row r="10" spans="1:10" ht="12">
      <c r="A10" s="36" t="s">
        <v>41</v>
      </c>
      <c r="B10" s="3">
        <v>39787</v>
      </c>
      <c r="C10" s="7">
        <v>3297</v>
      </c>
      <c r="D10" s="8">
        <v>1751.42867</v>
      </c>
      <c r="E10" s="9">
        <v>-1018.2824423193512</v>
      </c>
      <c r="F10" s="8">
        <f t="shared" si="0"/>
        <v>733.1462276806488</v>
      </c>
      <c r="G10" s="28">
        <v>2018</v>
      </c>
      <c r="H10" s="35">
        <v>11.5</v>
      </c>
      <c r="I10" s="33">
        <v>1.62</v>
      </c>
      <c r="J10" s="32"/>
    </row>
    <row r="11" spans="1:10" ht="12">
      <c r="A11" s="36" t="s">
        <v>31</v>
      </c>
      <c r="B11" s="3">
        <v>39801</v>
      </c>
      <c r="C11" s="7">
        <v>6593</v>
      </c>
      <c r="D11" s="8">
        <v>5478.158744502807</v>
      </c>
      <c r="E11" s="9">
        <v>-5435.466678705895</v>
      </c>
      <c r="F11" s="8">
        <f t="shared" si="0"/>
        <v>42.692065796912175</v>
      </c>
      <c r="G11" s="28">
        <v>5195</v>
      </c>
      <c r="H11" s="35">
        <v>17.5</v>
      </c>
      <c r="I11" s="33">
        <v>2.14</v>
      </c>
      <c r="J11" s="32"/>
    </row>
    <row r="12" spans="1:10" ht="12">
      <c r="A12" s="36" t="s">
        <v>34</v>
      </c>
      <c r="B12" s="3">
        <v>41340</v>
      </c>
      <c r="C12" s="7">
        <v>3297</v>
      </c>
      <c r="D12" s="8">
        <v>2938.1117073340606</v>
      </c>
      <c r="E12" s="9">
        <v>-1024.5171057558337</v>
      </c>
      <c r="F12" s="8">
        <f t="shared" si="0"/>
        <v>1913.594601578227</v>
      </c>
      <c r="G12" s="28">
        <v>2467</v>
      </c>
      <c r="H12" s="34">
        <v>12.4</v>
      </c>
      <c r="I12" s="33">
        <v>1.24</v>
      </c>
      <c r="J12" s="32"/>
    </row>
    <row r="13" spans="1:10" ht="12">
      <c r="A13" s="27" t="s">
        <v>35</v>
      </c>
      <c r="B13" s="3">
        <v>41340</v>
      </c>
      <c r="C13" s="7">
        <v>1978</v>
      </c>
      <c r="D13" s="8">
        <v>1094.2305083848296</v>
      </c>
      <c r="E13" s="9">
        <v>-397.48003443738816</v>
      </c>
      <c r="F13" s="8">
        <f t="shared" si="0"/>
        <v>696.7504739474414</v>
      </c>
      <c r="G13" s="28">
        <v>1836</v>
      </c>
      <c r="H13" s="34">
        <v>24.4</v>
      </c>
      <c r="I13" s="33">
        <v>2.25</v>
      </c>
      <c r="J13" s="32"/>
    </row>
    <row r="14" spans="1:10" ht="12.75" customHeight="1">
      <c r="A14" s="37" t="s">
        <v>15</v>
      </c>
      <c r="B14" s="2">
        <v>36672</v>
      </c>
      <c r="C14" s="15">
        <v>12527</v>
      </c>
      <c r="D14" s="8">
        <v>11141</v>
      </c>
      <c r="E14" s="9">
        <v>-12046.125763097922</v>
      </c>
      <c r="F14" s="8">
        <f t="shared" si="0"/>
        <v>-905.1257630979217</v>
      </c>
      <c r="G14" s="28">
        <v>472</v>
      </c>
      <c r="H14" s="35">
        <v>4.7</v>
      </c>
      <c r="I14" s="33">
        <v>1.32</v>
      </c>
      <c r="J14" s="32"/>
    </row>
    <row r="15" spans="1:10" ht="12">
      <c r="A15" s="37" t="s">
        <v>23</v>
      </c>
      <c r="B15" s="2">
        <v>39072</v>
      </c>
      <c r="C15" s="7">
        <v>6593</v>
      </c>
      <c r="D15" s="8">
        <v>4664</v>
      </c>
      <c r="E15" s="9">
        <v>-6132.063895204255</v>
      </c>
      <c r="F15" s="8">
        <f t="shared" si="0"/>
        <v>-1468.0638952042545</v>
      </c>
      <c r="G15" s="28">
        <v>2199</v>
      </c>
      <c r="H15" s="35">
        <v>7.8</v>
      </c>
      <c r="I15" s="33">
        <v>1.6</v>
      </c>
      <c r="J15" s="32"/>
    </row>
    <row r="16" spans="1:10" ht="12">
      <c r="A16" s="26" t="s">
        <v>30</v>
      </c>
      <c r="B16" s="3">
        <v>39626</v>
      </c>
      <c r="C16" s="7">
        <v>2637</v>
      </c>
      <c r="D16" s="8">
        <v>2258.111172187438</v>
      </c>
      <c r="E16" s="9">
        <v>-2697.185571279624</v>
      </c>
      <c r="F16" s="8">
        <f t="shared" si="0"/>
        <v>-439.074399092186</v>
      </c>
      <c r="G16" s="28">
        <v>555</v>
      </c>
      <c r="H16" s="34" t="s">
        <v>13</v>
      </c>
      <c r="I16" s="33">
        <f aca="true" t="shared" si="1" ref="I16:I24">(G16-E16)/D16</f>
        <v>1.44022385227793</v>
      </c>
      <c r="J16" s="32"/>
    </row>
    <row r="17" spans="1:10" ht="12">
      <c r="A17" s="25" t="s">
        <v>19</v>
      </c>
      <c r="B17" s="2">
        <v>38520</v>
      </c>
      <c r="C17" s="7">
        <v>6856</v>
      </c>
      <c r="D17" s="8">
        <v>5911</v>
      </c>
      <c r="E17" s="9">
        <v>-9823.874428274661</v>
      </c>
      <c r="F17" s="8">
        <f t="shared" si="0"/>
        <v>-3912.874428274661</v>
      </c>
      <c r="G17" s="28">
        <v>408</v>
      </c>
      <c r="H17" s="35">
        <v>5</v>
      </c>
      <c r="I17" s="33">
        <f t="shared" si="1"/>
        <v>1.7309887376543158</v>
      </c>
      <c r="J17" s="32"/>
    </row>
    <row r="18" spans="1:10" ht="12">
      <c r="A18" s="25" t="s">
        <v>18</v>
      </c>
      <c r="B18" s="2">
        <v>38520</v>
      </c>
      <c r="C18" s="7">
        <v>25711</v>
      </c>
      <c r="D18" s="8">
        <v>20758.576694964602</v>
      </c>
      <c r="E18" s="9">
        <v>-24202.840750835312</v>
      </c>
      <c r="F18" s="8">
        <f t="shared" si="0"/>
        <v>-3444.26405587071</v>
      </c>
      <c r="G18" s="28">
        <v>6488</v>
      </c>
      <c r="H18" s="34">
        <v>7.6</v>
      </c>
      <c r="I18" s="33">
        <f t="shared" si="1"/>
        <v>1.4784655615758076</v>
      </c>
      <c r="J18" s="32"/>
    </row>
    <row r="19" spans="1:10" ht="12">
      <c r="A19" s="25" t="s">
        <v>29</v>
      </c>
      <c r="B19" s="3">
        <v>39626</v>
      </c>
      <c r="C19" s="7">
        <v>8570</v>
      </c>
      <c r="D19" s="8">
        <v>6151.391012937573</v>
      </c>
      <c r="E19" s="9">
        <v>-3513.074369598294</v>
      </c>
      <c r="F19" s="8">
        <f t="shared" si="0"/>
        <v>2638.3166433392785</v>
      </c>
      <c r="G19" s="28">
        <v>8510</v>
      </c>
      <c r="H19" s="35">
        <v>14.4</v>
      </c>
      <c r="I19" s="33">
        <f t="shared" si="1"/>
        <v>1.95452936487234</v>
      </c>
      <c r="J19" s="32"/>
    </row>
    <row r="20" spans="1:10" ht="12">
      <c r="A20" s="36" t="s">
        <v>32</v>
      </c>
      <c r="B20" s="3">
        <v>40252</v>
      </c>
      <c r="C20" s="7">
        <v>1978</v>
      </c>
      <c r="D20" s="8">
        <v>1436.4330492956021</v>
      </c>
      <c r="E20" s="9">
        <v>-719.3258955477214</v>
      </c>
      <c r="F20" s="8">
        <f t="shared" si="0"/>
        <v>717.1071537478807</v>
      </c>
      <c r="G20" s="28">
        <v>1532</v>
      </c>
      <c r="H20" s="35">
        <v>17.4</v>
      </c>
      <c r="I20" s="33">
        <f t="shared" si="1"/>
        <v>1.5673030474004523</v>
      </c>
      <c r="J20" s="32"/>
    </row>
    <row r="21" spans="1:10" ht="12">
      <c r="A21" s="36" t="s">
        <v>33</v>
      </c>
      <c r="B21" s="3">
        <v>40252</v>
      </c>
      <c r="C21" s="7">
        <v>1978</v>
      </c>
      <c r="D21" s="8">
        <v>1429.81453942518</v>
      </c>
      <c r="E21" s="9">
        <v>-672.855393415762</v>
      </c>
      <c r="F21" s="8">
        <f t="shared" si="0"/>
        <v>756.9591460094181</v>
      </c>
      <c r="G21" s="28">
        <v>1283</v>
      </c>
      <c r="H21" s="35">
        <v>14.7</v>
      </c>
      <c r="I21" s="33">
        <f t="shared" si="1"/>
        <v>1.3679084521004123</v>
      </c>
      <c r="J21" s="32"/>
    </row>
    <row r="22" spans="1:10" ht="12">
      <c r="A22" s="38" t="s">
        <v>38</v>
      </c>
      <c r="B22" s="3">
        <v>40105</v>
      </c>
      <c r="C22" s="7">
        <v>2637</v>
      </c>
      <c r="D22" s="8">
        <v>2314.2715300281</v>
      </c>
      <c r="E22" s="9">
        <v>-523.9261002479556</v>
      </c>
      <c r="F22" s="8">
        <f t="shared" si="0"/>
        <v>1790.3454297801445</v>
      </c>
      <c r="G22" s="28">
        <v>2482</v>
      </c>
      <c r="H22" s="35">
        <v>1.9</v>
      </c>
      <c r="I22" s="33">
        <f t="shared" si="1"/>
        <v>1.2988649176406095</v>
      </c>
      <c r="J22" s="32"/>
    </row>
    <row r="23" spans="1:10" ht="12">
      <c r="A23" s="38" t="s">
        <v>21</v>
      </c>
      <c r="B23" s="3">
        <v>38861</v>
      </c>
      <c r="C23" s="7">
        <v>3956</v>
      </c>
      <c r="D23" s="8">
        <v>3083.894025632445</v>
      </c>
      <c r="E23" s="9">
        <v>-4080.689036173322</v>
      </c>
      <c r="F23" s="8">
        <f t="shared" si="0"/>
        <v>-996.7950105408772</v>
      </c>
      <c r="G23" s="28">
        <v>1894</v>
      </c>
      <c r="H23" s="34">
        <v>10.3</v>
      </c>
      <c r="I23" s="33">
        <f t="shared" si="1"/>
        <v>1.9373846787579003</v>
      </c>
      <c r="J23" s="32"/>
    </row>
    <row r="24" spans="1:10" ht="12">
      <c r="A24" s="38" t="s">
        <v>20</v>
      </c>
      <c r="B24" s="2">
        <v>38861</v>
      </c>
      <c r="C24" s="7">
        <v>2637</v>
      </c>
      <c r="D24" s="8">
        <v>2651.0367809020436</v>
      </c>
      <c r="E24" s="9">
        <v>-2739.6058574719045</v>
      </c>
      <c r="F24" s="8">
        <f t="shared" si="0"/>
        <v>-88.56907656986095</v>
      </c>
      <c r="G24" s="28">
        <v>1893</v>
      </c>
      <c r="H24" s="35">
        <v>10.4</v>
      </c>
      <c r="I24" s="33">
        <f t="shared" si="1"/>
        <v>1.7474694771664432</v>
      </c>
      <c r="J24" s="32"/>
    </row>
    <row r="25" spans="1:10" ht="12">
      <c r="A25" s="27" t="s">
        <v>37</v>
      </c>
      <c r="B25" s="11">
        <v>41926</v>
      </c>
      <c r="C25" s="31">
        <v>6736</v>
      </c>
      <c r="D25" s="8">
        <v>3802.170224127288</v>
      </c>
      <c r="E25" s="9">
        <v>-693.3605077591678</v>
      </c>
      <c r="F25" s="8">
        <f t="shared" si="0"/>
        <v>3108.80971636812</v>
      </c>
      <c r="G25" s="28">
        <v>4159</v>
      </c>
      <c r="H25" s="34">
        <v>17.6</v>
      </c>
      <c r="I25" s="33">
        <f>(G25-E25)/D25</f>
        <v>1.2762081184497545</v>
      </c>
      <c r="J25" s="32"/>
    </row>
    <row r="26" spans="1:10" ht="12">
      <c r="A26" s="39" t="s">
        <v>40</v>
      </c>
      <c r="B26" s="2">
        <v>42853</v>
      </c>
      <c r="C26" s="7">
        <v>10479</v>
      </c>
      <c r="D26" s="8">
        <v>788.7223411848679</v>
      </c>
      <c r="E26" s="9">
        <v>-75.66802519451649</v>
      </c>
      <c r="F26" s="8">
        <f>D26+E26</f>
        <v>713.0543159903514</v>
      </c>
      <c r="G26" s="28">
        <v>905</v>
      </c>
      <c r="H26" s="34" t="s">
        <v>13</v>
      </c>
      <c r="I26" s="33">
        <f>(G26-E26)/D26</f>
        <v>1.2433628084140431</v>
      </c>
      <c r="J26" s="32"/>
    </row>
    <row r="27" spans="1:10" ht="12">
      <c r="A27" s="37" t="s">
        <v>16</v>
      </c>
      <c r="B27" s="2">
        <v>37522</v>
      </c>
      <c r="C27" s="7">
        <v>16970</v>
      </c>
      <c r="D27" s="8">
        <v>12461.674955595026</v>
      </c>
      <c r="E27" s="9">
        <v>-20195.520365430308</v>
      </c>
      <c r="F27" s="8">
        <f t="shared" si="0"/>
        <v>-7733.845409835281</v>
      </c>
      <c r="G27" s="28">
        <v>1497</v>
      </c>
      <c r="H27" s="34" t="s">
        <v>13</v>
      </c>
      <c r="I27" s="34" t="s">
        <v>13</v>
      </c>
      <c r="J27" s="32"/>
    </row>
    <row r="28" spans="1:10" ht="12">
      <c r="A28" s="37" t="s">
        <v>17</v>
      </c>
      <c r="B28" s="2">
        <v>37550</v>
      </c>
      <c r="C28" s="7">
        <v>12745</v>
      </c>
      <c r="D28" s="8">
        <v>10870.016026835632</v>
      </c>
      <c r="E28" s="9">
        <v>-13925.003246642149</v>
      </c>
      <c r="F28" s="8">
        <f t="shared" si="0"/>
        <v>-3054.987219806517</v>
      </c>
      <c r="G28" s="28">
        <v>851</v>
      </c>
      <c r="H28" s="34" t="s">
        <v>13</v>
      </c>
      <c r="I28" s="34" t="s">
        <v>13</v>
      </c>
      <c r="J28" s="32"/>
    </row>
    <row r="29" spans="1:10" ht="12">
      <c r="A29" s="37" t="s">
        <v>24</v>
      </c>
      <c r="B29" s="2">
        <v>39128</v>
      </c>
      <c r="C29" s="7">
        <v>8570</v>
      </c>
      <c r="D29" s="8">
        <v>6872.3824440221415</v>
      </c>
      <c r="E29" s="9">
        <v>-8153.516965148057</v>
      </c>
      <c r="F29" s="8">
        <f t="shared" si="0"/>
        <v>-1281.1345211259159</v>
      </c>
      <c r="G29" s="28">
        <v>2854</v>
      </c>
      <c r="H29" s="34" t="s">
        <v>13</v>
      </c>
      <c r="I29" s="34" t="s">
        <v>13</v>
      </c>
      <c r="J29" s="32"/>
    </row>
    <row r="30" spans="1:10" ht="12">
      <c r="A30" s="37" t="s">
        <v>25</v>
      </c>
      <c r="B30" s="2">
        <v>39128</v>
      </c>
      <c r="C30" s="7">
        <v>6593</v>
      </c>
      <c r="D30" s="8">
        <v>4699.33327826972</v>
      </c>
      <c r="E30" s="9">
        <v>-6194.881993768116</v>
      </c>
      <c r="F30" s="8">
        <f t="shared" si="0"/>
        <v>-1495.5487154983966</v>
      </c>
      <c r="G30" s="28">
        <v>3852</v>
      </c>
      <c r="H30" s="34" t="s">
        <v>13</v>
      </c>
      <c r="I30" s="34" t="s">
        <v>13</v>
      </c>
      <c r="J30" s="32"/>
    </row>
    <row r="31" spans="1:10" ht="12">
      <c r="A31" s="37" t="s">
        <v>26</v>
      </c>
      <c r="B31" s="2">
        <v>40053</v>
      </c>
      <c r="C31" s="7">
        <v>9890</v>
      </c>
      <c r="D31" s="8">
        <v>6303.5625199999995</v>
      </c>
      <c r="E31" s="9">
        <v>-7812.579707832224</v>
      </c>
      <c r="F31" s="8">
        <f t="shared" si="0"/>
        <v>-1509.0171878322244</v>
      </c>
      <c r="G31" s="28">
        <v>2421</v>
      </c>
      <c r="H31" s="34" t="s">
        <v>13</v>
      </c>
      <c r="I31" s="34" t="s">
        <v>13</v>
      </c>
      <c r="J31" s="32"/>
    </row>
    <row r="32" spans="1:10" ht="12">
      <c r="A32" s="37" t="s">
        <v>28</v>
      </c>
      <c r="B32" s="2">
        <v>40724</v>
      </c>
      <c r="C32" s="7">
        <v>6593</v>
      </c>
      <c r="D32" s="8">
        <v>4514.583923120638</v>
      </c>
      <c r="E32" s="9">
        <v>-1425.1737309956213</v>
      </c>
      <c r="F32" s="8">
        <f t="shared" si="0"/>
        <v>3089.4101921250167</v>
      </c>
      <c r="G32" s="28">
        <v>6730</v>
      </c>
      <c r="H32" s="34" t="s">
        <v>13</v>
      </c>
      <c r="I32" s="34" t="s">
        <v>13</v>
      </c>
      <c r="J32" s="32"/>
    </row>
    <row r="33" spans="1:10" ht="12">
      <c r="A33" s="37" t="s">
        <v>27</v>
      </c>
      <c r="B33" s="2">
        <v>40645</v>
      </c>
      <c r="C33" s="7">
        <v>8570</v>
      </c>
      <c r="D33" s="8">
        <v>5934.088726376832</v>
      </c>
      <c r="E33" s="9">
        <v>-2011.498743760351</v>
      </c>
      <c r="F33" s="8">
        <f t="shared" si="0"/>
        <v>3922.5899826164805</v>
      </c>
      <c r="G33" s="28">
        <v>7103</v>
      </c>
      <c r="H33" s="34" t="s">
        <v>13</v>
      </c>
      <c r="I33" s="34" t="s">
        <v>13</v>
      </c>
      <c r="J33" s="32"/>
    </row>
    <row r="34" spans="1:10" ht="12">
      <c r="A34" s="27" t="s">
        <v>36</v>
      </c>
      <c r="B34" s="11">
        <v>41744</v>
      </c>
      <c r="C34" s="7">
        <v>6736</v>
      </c>
      <c r="D34" s="8">
        <v>2576.1865376087567</v>
      </c>
      <c r="E34" s="9">
        <v>0</v>
      </c>
      <c r="F34" s="8">
        <f t="shared" si="0"/>
        <v>2576.1865376087567</v>
      </c>
      <c r="G34" s="28">
        <v>2870</v>
      </c>
      <c r="H34" s="34" t="s">
        <v>13</v>
      </c>
      <c r="I34" s="34" t="s">
        <v>13</v>
      </c>
      <c r="J34" s="32"/>
    </row>
    <row r="35" spans="3:8" ht="12.75" thickBot="1">
      <c r="C35" s="10">
        <f>SUM(C7:C34)</f>
        <v>216197</v>
      </c>
      <c r="D35" s="10">
        <f>SUM(D7:D34)</f>
        <v>154550.56725273555</v>
      </c>
      <c r="E35" s="10">
        <f>SUM(E7:E34)</f>
        <v>-162395.84847343896</v>
      </c>
      <c r="F35" s="10">
        <f>SUM(F7:F34)</f>
        <v>-7845.28122070334</v>
      </c>
      <c r="G35" s="10">
        <f>SUM(G7:G34)</f>
        <v>78978</v>
      </c>
      <c r="H35" s="14"/>
    </row>
    <row r="36" ht="12.75" thickTop="1">
      <c r="H36" s="14"/>
    </row>
    <row r="37" ht="12">
      <c r="H37" s="14"/>
    </row>
    <row r="38" ht="12">
      <c r="H38" s="14"/>
    </row>
    <row r="39" ht="12">
      <c r="H39" s="14"/>
    </row>
    <row r="40" ht="12">
      <c r="H40" s="14"/>
    </row>
    <row r="41" ht="12">
      <c r="H41" s="14"/>
    </row>
    <row r="42" ht="12">
      <c r="H42" s="14"/>
    </row>
    <row r="43" ht="12">
      <c r="H43" s="14"/>
    </row>
    <row r="44" ht="12">
      <c r="H44" s="14"/>
    </row>
    <row r="45" ht="12">
      <c r="H45" s="14"/>
    </row>
    <row r="46" ht="12">
      <c r="H46" s="14"/>
    </row>
    <row r="47" ht="12">
      <c r="H47" s="14"/>
    </row>
    <row r="48" ht="12">
      <c r="H48" s="14"/>
    </row>
    <row r="49" ht="12">
      <c r="H49" s="14"/>
    </row>
    <row r="50" ht="12">
      <c r="H50" s="14"/>
    </row>
    <row r="51" ht="12">
      <c r="H51" s="14"/>
    </row>
    <row r="52" ht="12">
      <c r="H52" s="14"/>
    </row>
    <row r="53" ht="12">
      <c r="H53" s="14"/>
    </row>
    <row r="54" ht="12">
      <c r="H54" s="14"/>
    </row>
    <row r="55" ht="12">
      <c r="H55" s="14"/>
    </row>
    <row r="56" ht="12">
      <c r="H56" s="14"/>
    </row>
  </sheetData>
  <sheetProtection/>
  <printOptions/>
  <pageMargins left="0.75" right="0.75" top="1" bottom="1" header="0.5" footer="0.5"/>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Cardiff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Owen James</dc:creator>
  <cp:keywords/>
  <dc:description/>
  <cp:lastModifiedBy>Greenwood, Nicola</cp:lastModifiedBy>
  <cp:lastPrinted>2017-03-13T11:53:53Z</cp:lastPrinted>
  <dcterms:created xsi:type="dcterms:W3CDTF">2014-06-11T12:23:42Z</dcterms:created>
  <dcterms:modified xsi:type="dcterms:W3CDTF">2018-07-24T07:09:52Z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Frequen">
    <vt:lpwstr>Quarterly</vt:lpwstr>
  </property>
  <property fmtid="{D5CDD505-2E9C-101B-9397-08002B2CF9AE}" pid="4" name="Ye">
    <vt:lpwstr>2017-18</vt:lpwstr>
  </property>
  <property fmtid="{D5CDD505-2E9C-101B-9397-08002B2CF9AE}" pid="5" name="e88b979d92d84287afa6b0cd91fd58">
    <vt:lpwstr>Finance ＆ Procurement|75d47b55-aa44-4969-b4ff-ce5a355dd3a4</vt:lpwstr>
  </property>
  <property fmtid="{D5CDD505-2E9C-101B-9397-08002B2CF9AE}" pid="6" name="Quart">
    <vt:lpwstr>Q4</vt:lpwstr>
  </property>
  <property fmtid="{D5CDD505-2E9C-101B-9397-08002B2CF9AE}" pid="7" name="Functi">
    <vt:lpwstr>18;#Finance ＆ Procurement|75d47b55-aa44-4969-b4ff-ce5a355dd3a4</vt:lpwstr>
  </property>
  <property fmtid="{D5CDD505-2E9C-101B-9397-08002B2CF9AE}" pid="8" name="DocumentSetDescripti">
    <vt:lpwstr>All Cardiff Council's Private Equity Funds. This list includes, specifically, Commitment, Contribution Value and Internal Rate of Return.
Holl Gronfeydd Ecwiti Preifat Cyngor Caerdydd. Mae’r rhestr yn cynnwys, yn benodol, Ymrwymiad, Gwerth Cyfraniadau a </vt:lpwstr>
  </property>
  <property fmtid="{D5CDD505-2E9C-101B-9397-08002B2CF9AE}" pid="9" name="Display Na">
    <vt:lpwstr>Private Equity Funds</vt:lpwstr>
  </property>
  <property fmtid="{D5CDD505-2E9C-101B-9397-08002B2CF9AE}" pid="10" name="b1a1c84569a94f648beb988709a141">
    <vt:lpwstr>Lists and registers|f918ed54-766f-495b-acf8-1c3590c86957</vt:lpwstr>
  </property>
  <property fmtid="{D5CDD505-2E9C-101B-9397-08002B2CF9AE}" pid="11" name="TaxCatchA">
    <vt:lpwstr>18;#Finance ＆ Procurement|75d47b55-aa44-4969-b4ff-ce5a355dd3a4;#17;#Lists and registers|f918ed54-766f-495b-acf8-1c3590c86957</vt:lpwstr>
  </property>
  <property fmtid="{D5CDD505-2E9C-101B-9397-08002B2CF9AE}" pid="12" name="Publication Sche">
    <vt:lpwstr>17;#Lists and registers|f918ed54-766f-495b-acf8-1c3590c86957</vt:lpwstr>
  </property>
  <property fmtid="{D5CDD505-2E9C-101B-9397-08002B2CF9AE}" pid="13" name="ItemRetentionFormu">
    <vt:lpwstr/>
  </property>
  <property fmtid="{D5CDD505-2E9C-101B-9397-08002B2CF9AE}" pid="14" name="_dlc_policy">
    <vt:lpwstr/>
  </property>
  <property fmtid="{D5CDD505-2E9C-101B-9397-08002B2CF9AE}" pid="15" name="_dlc_Doc">
    <vt:lpwstr>INFOM-33-1441</vt:lpwstr>
  </property>
  <property fmtid="{D5CDD505-2E9C-101B-9397-08002B2CF9AE}" pid="16" name="_dlc_DocIdItemGu">
    <vt:lpwstr>6441d966-d8d0-4b2a-9536-8e9f21fa0ea5</vt:lpwstr>
  </property>
  <property fmtid="{D5CDD505-2E9C-101B-9397-08002B2CF9AE}" pid="17" name="_dlc_DocIdU">
    <vt:lpwstr>http://cmsfoi.cardiff.gov.uk/eng/_layouts/DocIdRedir.aspx?ID=INFOM-33-1441, INFOM-33-1441</vt:lpwstr>
  </property>
  <property fmtid="{D5CDD505-2E9C-101B-9397-08002B2CF9AE}" pid="18" name="ContentType">
    <vt:lpwstr>0x010100BC9BCC19540D4C4181BBA52C2292E41000E92A7FF2CD93934F84B7CF3F10586EEA</vt:lpwstr>
  </property>
  <property fmtid="{D5CDD505-2E9C-101B-9397-08002B2CF9AE}" pid="19" name="Enw Arddang">
    <vt:lpwstr/>
  </property>
  <property fmtid="{D5CDD505-2E9C-101B-9397-08002B2CF9AE}" pid="20" name="Disgrifi">
    <vt:lpwstr/>
  </property>
  <property fmtid="{D5CDD505-2E9C-101B-9397-08002B2CF9AE}" pid="21" name="Swyddogae">
    <vt:lpwstr/>
  </property>
  <property fmtid="{D5CDD505-2E9C-101B-9397-08002B2CF9AE}" pid="22" name="display_urn:schemas-microsoft-com:office:office#Edit">
    <vt:lpwstr>Eades, James</vt:lpwstr>
  </property>
  <property fmtid="{D5CDD505-2E9C-101B-9397-08002B2CF9AE}" pid="23" name="display_urn:schemas-microsoft-com:office:office#Auth">
    <vt:lpwstr>Eades, James</vt:lpwstr>
  </property>
  <property fmtid="{D5CDD505-2E9C-101B-9397-08002B2CF9AE}" pid="24" name="Descriptio">
    <vt:lpwstr/>
  </property>
  <property fmtid="{D5CDD505-2E9C-101B-9397-08002B2CF9AE}" pid="25" name="Cynllun Cyhoed">
    <vt:lpwstr/>
  </property>
  <property fmtid="{D5CDD505-2E9C-101B-9397-08002B2CF9AE}" pid="26" name="Amlder Diwedda">
    <vt:lpwstr/>
  </property>
  <property fmtid="{D5CDD505-2E9C-101B-9397-08002B2CF9AE}" pid="27" name="RoutingRuleDescripti">
    <vt:lpwstr/>
  </property>
  <property fmtid="{D5CDD505-2E9C-101B-9397-08002B2CF9AE}" pid="28" name="_docset_NoMedatataSyncRequir">
    <vt:lpwstr>False</vt:lpwstr>
  </property>
</Properties>
</file>